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ce170\www\exams\2020-4f-e1\key\"/>
    </mc:Choice>
  </mc:AlternateContent>
  <xr:revisionPtr revIDLastSave="0" documentId="13_ncr:1_{B6BE5877-4D05-47CF-B69B-1E025F78B9F9}" xr6:coauthVersionLast="46" xr6:coauthVersionMax="46" xr10:uidLastSave="{00000000-0000-0000-0000-000000000000}"/>
  <bookViews>
    <workbookView xWindow="-108" yWindow="972" windowWidth="23256" windowHeight="114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B24" i="1"/>
  <c r="C24" i="1" s="1"/>
  <c r="D24" i="1" s="1"/>
  <c r="B13" i="1"/>
  <c r="C13" i="1" s="1"/>
  <c r="D13" i="1" s="1"/>
  <c r="B14" i="1"/>
  <c r="C14" i="1" s="1"/>
  <c r="D14" i="1" s="1"/>
  <c r="B15" i="1"/>
  <c r="C15" i="1"/>
  <c r="D15" i="1" s="1"/>
  <c r="B16" i="1"/>
  <c r="C16" i="1" s="1"/>
  <c r="D16" i="1" s="1"/>
  <c r="B17" i="1"/>
  <c r="C17" i="1" s="1"/>
  <c r="D17" i="1" s="1"/>
  <c r="B18" i="1"/>
  <c r="C18" i="1" s="1"/>
  <c r="D18" i="1" s="1"/>
  <c r="B19" i="1"/>
  <c r="C19" i="1" s="1"/>
  <c r="D19" i="1" s="1"/>
  <c r="B20" i="1"/>
  <c r="C20" i="1" s="1"/>
  <c r="D20" i="1" s="1"/>
  <c r="B21" i="1"/>
  <c r="C21" i="1"/>
  <c r="D21" i="1" s="1"/>
  <c r="B12" i="1"/>
  <c r="C12" i="1" s="1"/>
  <c r="D12" i="1" s="1"/>
</calcChain>
</file>

<file path=xl/sharedStrings.xml><?xml version="1.0" encoding="utf-8"?>
<sst xmlns="http://schemas.openxmlformats.org/spreadsheetml/2006/main" count="19" uniqueCount="18">
  <si>
    <t>Parachute Analysis</t>
  </si>
  <si>
    <t>[kg/m^2]</t>
  </si>
  <si>
    <t>[kg/m^3]</t>
  </si>
  <si>
    <t>[kg]</t>
  </si>
  <si>
    <t>Goal Seek:</t>
  </si>
  <si>
    <t>SI</t>
  </si>
  <si>
    <t>FSS</t>
  </si>
  <si>
    <t>Units</t>
  </si>
  <si>
    <t>Gravity (g)</t>
  </si>
  <si>
    <t>A  [m^2]</t>
  </si>
  <si>
    <t>mt [kg]</t>
  </si>
  <si>
    <t>vt [m/sec]</t>
  </si>
  <si>
    <t>Radius (r) [m]</t>
  </si>
  <si>
    <r>
      <t>Density of air (</t>
    </r>
    <r>
      <rPr>
        <sz val="11"/>
        <color theme="0"/>
        <rFont val="Symbol"/>
        <family val="1"/>
        <charset val="2"/>
      </rPr>
      <t>r</t>
    </r>
    <r>
      <rPr>
        <vertAlign val="subscript"/>
        <sz val="11"/>
        <color theme="0"/>
        <rFont val="Calibri"/>
        <family val="2"/>
        <scheme val="minor"/>
      </rPr>
      <t>a</t>
    </r>
    <r>
      <rPr>
        <sz val="11"/>
        <color theme="0"/>
        <rFont val="Calibri"/>
        <family val="2"/>
        <scheme val="minor"/>
      </rPr>
      <t>)</t>
    </r>
  </si>
  <si>
    <r>
      <t>Density of par. (</t>
    </r>
    <r>
      <rPr>
        <sz val="11"/>
        <color theme="0"/>
        <rFont val="Symbol"/>
        <family val="1"/>
        <charset val="2"/>
      </rPr>
      <t>r</t>
    </r>
    <r>
      <rPr>
        <vertAlign val="subscript"/>
        <sz val="11"/>
        <color theme="0"/>
        <rFont val="Calibri"/>
        <family val="2"/>
        <scheme val="minor"/>
      </rPr>
      <t>p</t>
    </r>
    <r>
      <rPr>
        <sz val="11"/>
        <color theme="0"/>
        <rFont val="Calibri"/>
        <family val="2"/>
        <scheme val="minor"/>
      </rPr>
      <t>)</t>
    </r>
  </si>
  <si>
    <r>
      <t>Drag coeff. (C</t>
    </r>
    <r>
      <rPr>
        <vertAlign val="subscript"/>
        <sz val="11"/>
        <color theme="0"/>
        <rFont val="Calibri"/>
        <family val="2"/>
        <scheme val="minor"/>
      </rPr>
      <t>d</t>
    </r>
    <r>
      <rPr>
        <sz val="11"/>
        <color theme="0"/>
        <rFont val="Calibri"/>
        <family val="2"/>
        <scheme val="minor"/>
      </rPr>
      <t>)</t>
    </r>
  </si>
  <si>
    <r>
      <t>Mass of object (m</t>
    </r>
    <r>
      <rPr>
        <vertAlign val="subscript"/>
        <sz val="11"/>
        <color theme="0"/>
        <rFont val="Calibri"/>
        <family val="2"/>
        <scheme val="minor"/>
      </rPr>
      <t>o</t>
    </r>
    <r>
      <rPr>
        <sz val="11"/>
        <color theme="0"/>
        <rFont val="Calibri"/>
        <family val="2"/>
        <scheme val="minor"/>
      </rPr>
      <t>)</t>
    </r>
  </si>
  <si>
    <t>CCE 170 - Brigham Young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</si>
</sst>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Symbol"/>
      <family val="1"/>
      <charset val="2"/>
    </font>
    <font>
      <vertAlign val="subscript"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7"/>
    </mc:Choice>
    <mc:Fallback>
      <c:style val="4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Velocity</a:t>
            </a:r>
          </a:p>
        </c:rich>
      </c:tx>
      <c:layout>
        <c:manualLayout>
          <c:xMode val="edge"/>
          <c:yMode val="edge"/>
          <c:x val="0.45061818941733661"/>
          <c:y val="3.44828553869639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381365909508224"/>
          <c:y val="0.17241427693481989"/>
          <c:w val="0.77092079539440284"/>
          <c:h val="0.64655353850557473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Sheet1!$A$12:$A$21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</c:numCache>
            </c:numRef>
          </c:xVal>
          <c:yVal>
            <c:numRef>
              <c:f>Sheet1!$D$12:$D$21</c:f>
              <c:numCache>
                <c:formatCode>0.0</c:formatCode>
                <c:ptCount val="10"/>
                <c:pt idx="0">
                  <c:v>42.505065886266983</c:v>
                </c:pt>
                <c:pt idx="1">
                  <c:v>23.297274811484531</c:v>
                </c:pt>
                <c:pt idx="2">
                  <c:v>17.569979981184574</c:v>
                </c:pt>
                <c:pt idx="3">
                  <c:v>15.059336325127845</c:v>
                </c:pt>
                <c:pt idx="4">
                  <c:v>13.74285567786743</c:v>
                </c:pt>
                <c:pt idx="5">
                  <c:v>12.971850534047324</c:v>
                </c:pt>
                <c:pt idx="6">
                  <c:v>12.483968072674907</c:v>
                </c:pt>
                <c:pt idx="7">
                  <c:v>12.156840040947561</c:v>
                </c:pt>
                <c:pt idx="8">
                  <c:v>11.927379051746493</c:v>
                </c:pt>
                <c:pt idx="9">
                  <c:v>11.76050074140257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8DE-42B5-BC34-1524849DC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400704"/>
        <c:axId val="113366912"/>
      </c:scatterChart>
      <c:valAx>
        <c:axId val="9940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Radius [m]</a:t>
                </a:r>
              </a:p>
            </c:rich>
          </c:tx>
          <c:layout>
            <c:manualLayout>
              <c:xMode val="edge"/>
              <c:yMode val="edge"/>
              <c:x val="0.44650295481078561"/>
              <c:y val="0.8965542400610633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13366912"/>
        <c:crosses val="autoZero"/>
        <c:crossBetween val="midCat"/>
      </c:valAx>
      <c:valAx>
        <c:axId val="113366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Velocity [m/sec]</a:t>
                </a:r>
              </a:p>
            </c:rich>
          </c:tx>
          <c:layout>
            <c:manualLayout>
              <c:xMode val="edge"/>
              <c:yMode val="edge"/>
              <c:x val="3.2921876852408161E-2"/>
              <c:y val="0.3620699815631218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9400704"/>
        <c:crosses val="autoZero"/>
        <c:crossBetween val="midCat"/>
      </c:valAx>
    </c:plotArea>
    <c:plotVisOnly val="1"/>
    <c:dispBlanksAs val="gap"/>
    <c:showDLblsOverMax val="0"/>
  </c:chart>
  <c:spPr>
    <a:gradFill rotWithShape="1">
      <a:gsLst>
        <a:gs pos="0">
          <a:schemeClr val="dk1">
            <a:shade val="51000"/>
            <a:satMod val="130000"/>
          </a:schemeClr>
        </a:gs>
        <a:gs pos="80000">
          <a:schemeClr val="dk1">
            <a:shade val="93000"/>
            <a:satMod val="130000"/>
          </a:schemeClr>
        </a:gs>
        <a:gs pos="100000">
          <a:schemeClr val="dk1">
            <a:shade val="94000"/>
            <a:satMod val="135000"/>
          </a:schemeClr>
        </a:gs>
      </a:gsLst>
      <a:lin ang="16200000" scaled="0"/>
    </a:gradFill>
    <a:ln>
      <a:noFil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>
        <a:rot lat="0" lon="0" rev="0"/>
      </a:camera>
      <a:lightRig rig="threePt" dir="t">
        <a:rot lat="0" lon="0" rev="1200000"/>
      </a:lightRig>
    </a:scene3d>
    <a:sp3d>
      <a:bevelT w="63500" h="25400"/>
    </a:sp3d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2</xdr:row>
      <xdr:rowOff>0</xdr:rowOff>
    </xdr:from>
    <xdr:to>
      <xdr:col>12</xdr:col>
      <xdr:colOff>85725</xdr:colOff>
      <xdr:row>22</xdr:row>
      <xdr:rowOff>47625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914400</xdr:colOff>
      <xdr:row>3</xdr:row>
      <xdr:rowOff>152400</xdr:rowOff>
    </xdr:from>
    <xdr:to>
      <xdr:col>4</xdr:col>
      <xdr:colOff>19050</xdr:colOff>
      <xdr:row>7</xdr:row>
      <xdr:rowOff>0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448050" y="1590675"/>
          <a:ext cx="1343025" cy="685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showGridLines="0" tabSelected="1" workbookViewId="0">
      <selection activeCell="A2" sqref="A2"/>
    </sheetView>
  </sheetViews>
  <sheetFormatPr defaultColWidth="9.109375" defaultRowHeight="14.4" x14ac:dyDescent="0.3"/>
  <cols>
    <col min="1" max="1" width="19.6640625" style="3" customWidth="1"/>
    <col min="2" max="2" width="18.33203125" style="3" customWidth="1"/>
    <col min="3" max="3" width="16.5546875" style="3" customWidth="1"/>
    <col min="4" max="4" width="17" style="3" customWidth="1"/>
    <col min="5" max="7" width="9.109375" style="3"/>
    <col min="8" max="8" width="12.44140625" style="3" bestFit="1" customWidth="1"/>
    <col min="9" max="16384" width="9.109375" style="3"/>
  </cols>
  <sheetData>
    <row r="1" spans="1:19" ht="23.4" x14ac:dyDescent="0.45">
      <c r="A1" s="1" t="s">
        <v>0</v>
      </c>
    </row>
    <row r="2" spans="1:19" x14ac:dyDescent="0.3">
      <c r="A2" s="4" t="s">
        <v>17</v>
      </c>
    </row>
    <row r="3" spans="1:19" x14ac:dyDescent="0.3">
      <c r="E3" s="5"/>
    </row>
    <row r="4" spans="1:19" x14ac:dyDescent="0.3">
      <c r="A4" s="6" t="s">
        <v>7</v>
      </c>
      <c r="B4" s="8" t="s">
        <v>5</v>
      </c>
      <c r="S4" s="3" t="s">
        <v>5</v>
      </c>
    </row>
    <row r="5" spans="1:19" x14ac:dyDescent="0.3">
      <c r="A5" s="6" t="s">
        <v>8</v>
      </c>
      <c r="B5" s="8">
        <v>9.81</v>
      </c>
      <c r="C5" s="3" t="str">
        <f>IF(B4="SI","[m/sec^2]","[ft/sec^2]")</f>
        <v>[m/sec^2]</v>
      </c>
      <c r="S5" s="3" t="s">
        <v>6</v>
      </c>
    </row>
    <row r="6" spans="1:19" ht="15.6" x14ac:dyDescent="0.35">
      <c r="A6" s="6" t="s">
        <v>14</v>
      </c>
      <c r="B6" s="8">
        <v>0.39</v>
      </c>
      <c r="C6" s="3" t="s">
        <v>1</v>
      </c>
    </row>
    <row r="7" spans="1:19" ht="15.6" x14ac:dyDescent="0.35">
      <c r="A7" s="6" t="s">
        <v>15</v>
      </c>
      <c r="B7" s="8">
        <v>1.75</v>
      </c>
    </row>
    <row r="8" spans="1:19" ht="15.6" x14ac:dyDescent="0.35">
      <c r="A8" s="6" t="s">
        <v>13</v>
      </c>
      <c r="B8" s="8">
        <v>3.5999999999999997E-2</v>
      </c>
      <c r="C8" s="3" t="s">
        <v>2</v>
      </c>
    </row>
    <row r="9" spans="1:19" ht="15.6" x14ac:dyDescent="0.35">
      <c r="A9" s="6" t="s">
        <v>16</v>
      </c>
      <c r="B9" s="8">
        <v>68</v>
      </c>
      <c r="C9" s="3" t="s">
        <v>3</v>
      </c>
    </row>
    <row r="11" spans="1:19" x14ac:dyDescent="0.3">
      <c r="A11" s="7" t="s">
        <v>12</v>
      </c>
      <c r="B11" s="7" t="s">
        <v>9</v>
      </c>
      <c r="C11" s="7" t="s">
        <v>10</v>
      </c>
      <c r="D11" s="7" t="s">
        <v>11</v>
      </c>
    </row>
    <row r="12" spans="1:19" x14ac:dyDescent="0.3">
      <c r="A12" s="9">
        <v>2</v>
      </c>
      <c r="B12" s="10">
        <f>PI()*A12^2</f>
        <v>12.566370614359172</v>
      </c>
      <c r="C12" s="10">
        <f>$B$9+$B$6*B12</f>
        <v>72.900884539600071</v>
      </c>
      <c r="D12" s="10">
        <f>SQRT((2*C12*$B$5)/($B$7*$B$8*B12))</f>
        <v>42.505065886266983</v>
      </c>
    </row>
    <row r="13" spans="1:19" x14ac:dyDescent="0.3">
      <c r="A13" s="9">
        <v>4</v>
      </c>
      <c r="B13" s="10">
        <f t="shared" ref="B13:B21" si="0">PI()*A13^2</f>
        <v>50.26548245743669</v>
      </c>
      <c r="C13" s="10">
        <f t="shared" ref="C13:C21" si="1">$B$9+$B$6*B13</f>
        <v>87.603538158400312</v>
      </c>
      <c r="D13" s="10">
        <f t="shared" ref="D13:D21" si="2">SQRT((2*C13*$B$5)/($B$7*$B$8*B13))</f>
        <v>23.297274811484531</v>
      </c>
    </row>
    <row r="14" spans="1:19" x14ac:dyDescent="0.3">
      <c r="A14" s="9">
        <v>6</v>
      </c>
      <c r="B14" s="10">
        <f t="shared" si="0"/>
        <v>113.09733552923255</v>
      </c>
      <c r="C14" s="10">
        <f t="shared" si="1"/>
        <v>112.10796085640069</v>
      </c>
      <c r="D14" s="10">
        <f t="shared" si="2"/>
        <v>17.569979981184574</v>
      </c>
    </row>
    <row r="15" spans="1:19" x14ac:dyDescent="0.3">
      <c r="A15" s="9">
        <v>8</v>
      </c>
      <c r="B15" s="10">
        <f t="shared" si="0"/>
        <v>201.06192982974676</v>
      </c>
      <c r="C15" s="10">
        <f t="shared" si="1"/>
        <v>146.41415263360125</v>
      </c>
      <c r="D15" s="10">
        <f t="shared" si="2"/>
        <v>15.059336325127845</v>
      </c>
    </row>
    <row r="16" spans="1:19" x14ac:dyDescent="0.3">
      <c r="A16" s="9">
        <v>10</v>
      </c>
      <c r="B16" s="10">
        <f t="shared" si="0"/>
        <v>314.15926535897933</v>
      </c>
      <c r="C16" s="10">
        <f t="shared" si="1"/>
        <v>190.52211349000194</v>
      </c>
      <c r="D16" s="10">
        <f t="shared" si="2"/>
        <v>13.74285567786743</v>
      </c>
    </row>
    <row r="17" spans="1:4" x14ac:dyDescent="0.3">
      <c r="A17" s="9">
        <v>12</v>
      </c>
      <c r="B17" s="10">
        <f t="shared" si="0"/>
        <v>452.38934211693021</v>
      </c>
      <c r="C17" s="10">
        <f t="shared" si="1"/>
        <v>244.43184342560278</v>
      </c>
      <c r="D17" s="10">
        <f t="shared" si="2"/>
        <v>12.971850534047324</v>
      </c>
    </row>
    <row r="18" spans="1:4" x14ac:dyDescent="0.3">
      <c r="A18" s="9">
        <v>14</v>
      </c>
      <c r="B18" s="10">
        <f t="shared" si="0"/>
        <v>615.75216010359941</v>
      </c>
      <c r="C18" s="10">
        <f t="shared" si="1"/>
        <v>308.14334244040379</v>
      </c>
      <c r="D18" s="10">
        <f t="shared" si="2"/>
        <v>12.483968072674907</v>
      </c>
    </row>
    <row r="19" spans="1:4" x14ac:dyDescent="0.3">
      <c r="A19" s="9">
        <v>16</v>
      </c>
      <c r="B19" s="10">
        <f t="shared" si="0"/>
        <v>804.24771931898704</v>
      </c>
      <c r="C19" s="10">
        <f t="shared" si="1"/>
        <v>381.65661053440493</v>
      </c>
      <c r="D19" s="10">
        <f t="shared" si="2"/>
        <v>12.156840040947561</v>
      </c>
    </row>
    <row r="20" spans="1:4" x14ac:dyDescent="0.3">
      <c r="A20" s="9">
        <v>18</v>
      </c>
      <c r="B20" s="10">
        <f t="shared" si="0"/>
        <v>1017.8760197630929</v>
      </c>
      <c r="C20" s="10">
        <f t="shared" si="1"/>
        <v>464.97164770760628</v>
      </c>
      <c r="D20" s="10">
        <f t="shared" si="2"/>
        <v>11.927379051746493</v>
      </c>
    </row>
    <row r="21" spans="1:4" x14ac:dyDescent="0.3">
      <c r="A21" s="9">
        <v>20</v>
      </c>
      <c r="B21" s="10">
        <f t="shared" si="0"/>
        <v>1256.6370614359173</v>
      </c>
      <c r="C21" s="10">
        <f t="shared" si="1"/>
        <v>558.08845396000777</v>
      </c>
      <c r="D21" s="10">
        <f t="shared" si="2"/>
        <v>11.76050074140257</v>
      </c>
    </row>
    <row r="23" spans="1:4" x14ac:dyDescent="0.3">
      <c r="A23" s="2" t="s">
        <v>4</v>
      </c>
    </row>
    <row r="24" spans="1:4" x14ac:dyDescent="0.3">
      <c r="A24" s="11">
        <v>21.877433933283076</v>
      </c>
      <c r="B24" s="11">
        <f>PI()*A24^2</f>
        <v>1503.6357219166341</v>
      </c>
      <c r="C24" s="11">
        <f>$B$9+$B$6*B24</f>
        <v>654.41793154748734</v>
      </c>
      <c r="D24" s="11">
        <f>SQRT((2*C24*$B$5)/($B$7*$B$8*B24))</f>
        <v>11.642212040297409</v>
      </c>
    </row>
  </sheetData>
  <phoneticPr fontId="1" type="noConversion"/>
  <dataValidations count="1">
    <dataValidation type="list" allowBlank="1" showInputMessage="1" showErrorMessage="1" sqref="B4" xr:uid="{00000000-0002-0000-0000-000000000000}">
      <formula1>$S$4:$S$5</formula1>
    </dataValidation>
  </dataValidations>
  <pageMargins left="0.75" right="0.75" top="1" bottom="1" header="0.5" footer="0.5"/>
  <pageSetup orientation="portrait" horizontalDpi="4294967293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BYU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 Jones</dc:creator>
  <cp:lastModifiedBy>kscbr</cp:lastModifiedBy>
  <dcterms:created xsi:type="dcterms:W3CDTF">2004-02-02T19:14:01Z</dcterms:created>
  <dcterms:modified xsi:type="dcterms:W3CDTF">2021-05-19T16:11:58Z</dcterms:modified>
</cp:coreProperties>
</file>