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170\www\exams\2020-4f-e1\key\"/>
    </mc:Choice>
  </mc:AlternateContent>
  <xr:revisionPtr revIDLastSave="0" documentId="13_ncr:1_{EDEDC461-E71B-4F4D-A5AA-49AD95AC7189}" xr6:coauthVersionLast="46" xr6:coauthVersionMax="46" xr10:uidLastSave="{00000000-0000-0000-0000-000000000000}"/>
  <bookViews>
    <workbookView xWindow="-108" yWindow="972" windowWidth="23256" windowHeight="114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">Sheet1!$B$34</definedName>
    <definedName name="b">Sheet1!$B$35</definedName>
    <definedName name="n">Sheet1!$B$29</definedName>
    <definedName name="Sx">Sheet1!$B$30</definedName>
    <definedName name="Sx_2">Sheet1!$B$33</definedName>
    <definedName name="Sxy">Sheet1!$B$32</definedName>
    <definedName name="Sy">Sheet1!$B$31</definedName>
    <definedName name="x">Sheet1!$A$6:$A$27</definedName>
    <definedName name="y">Sheet1!$B$6:$B$27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 a="1"/>
  <c r="B33" i="1" s="1"/>
  <c r="B32" i="1" a="1"/>
  <c r="B32" i="1" s="1"/>
  <c r="B34" i="1" s="1"/>
  <c r="B31" i="1"/>
  <c r="B30" i="1"/>
  <c r="B29" i="1"/>
  <c r="B35" i="1" l="1"/>
  <c r="C7" i="1" s="1"/>
  <c r="C17" i="1"/>
  <c r="C25" i="1"/>
  <c r="C9" i="1"/>
  <c r="C21" i="1"/>
  <c r="C13" i="1"/>
  <c r="C27" i="1"/>
  <c r="C23" i="1"/>
  <c r="C19" i="1"/>
  <c r="C15" i="1"/>
  <c r="C11" i="1"/>
  <c r="C8" i="1"/>
  <c r="C6" i="1"/>
  <c r="C26" i="1"/>
  <c r="C24" i="1"/>
  <c r="C22" i="1"/>
  <c r="C20" i="1"/>
  <c r="C18" i="1"/>
  <c r="C16" i="1"/>
  <c r="C14" i="1"/>
  <c r="C12" i="1"/>
  <c r="C10" i="1"/>
</calcChain>
</file>

<file path=xl/sharedStrings.xml><?xml version="1.0" encoding="utf-8"?>
<sst xmlns="http://schemas.openxmlformats.org/spreadsheetml/2006/main" count="15" uniqueCount="15">
  <si>
    <t>Least Squares Fit</t>
  </si>
  <si>
    <t>Weight [lb]</t>
  </si>
  <si>
    <t>Mileage [mpg]</t>
  </si>
  <si>
    <t>Best Fit [mpg]</t>
  </si>
  <si>
    <t>x</t>
  </si>
  <si>
    <t>y</t>
  </si>
  <si>
    <t>ybf</t>
  </si>
  <si>
    <t># data (n)</t>
  </si>
  <si>
    <t>Sx</t>
  </si>
  <si>
    <t>Sy</t>
  </si>
  <si>
    <t>S(xy)</t>
  </si>
  <si>
    <t>S(x^2)</t>
  </si>
  <si>
    <t>a</t>
  </si>
  <si>
    <t>b</t>
  </si>
  <si>
    <t>CCE 170 -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</si>
</sst>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0000000000002"/>
          <c:y val="6.6666833600845368E-2"/>
          <c:w val="0.80600000000000005"/>
          <c:h val="0.76154036844042583"/>
        </c:manualLayout>
      </c:layout>
      <c:scatterChart>
        <c:scatterStyle val="smoothMarker"/>
        <c:varyColors val="0"/>
        <c:ser>
          <c:idx val="0"/>
          <c:order val="0"/>
          <c:tx>
            <c:v>Mileage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Sheet1!$A$6:$A$27</c:f>
              <c:numCache>
                <c:formatCode>General</c:formatCode>
                <c:ptCount val="22"/>
                <c:pt idx="0">
                  <c:v>2775</c:v>
                </c:pt>
                <c:pt idx="1">
                  <c:v>2495</c:v>
                </c:pt>
                <c:pt idx="2">
                  <c:v>2405</c:v>
                </c:pt>
                <c:pt idx="3">
                  <c:v>2545</c:v>
                </c:pt>
                <c:pt idx="4">
                  <c:v>2270</c:v>
                </c:pt>
                <c:pt idx="5">
                  <c:v>2560</c:v>
                </c:pt>
                <c:pt idx="6">
                  <c:v>3050</c:v>
                </c:pt>
                <c:pt idx="7">
                  <c:v>3710</c:v>
                </c:pt>
                <c:pt idx="8">
                  <c:v>3085</c:v>
                </c:pt>
                <c:pt idx="9">
                  <c:v>2940</c:v>
                </c:pt>
                <c:pt idx="10">
                  <c:v>2395</c:v>
                </c:pt>
                <c:pt idx="11">
                  <c:v>3325</c:v>
                </c:pt>
                <c:pt idx="12">
                  <c:v>3200</c:v>
                </c:pt>
                <c:pt idx="13">
                  <c:v>3450</c:v>
                </c:pt>
                <c:pt idx="14">
                  <c:v>3515</c:v>
                </c:pt>
                <c:pt idx="15">
                  <c:v>3495</c:v>
                </c:pt>
                <c:pt idx="16">
                  <c:v>4010</c:v>
                </c:pt>
                <c:pt idx="17">
                  <c:v>4205</c:v>
                </c:pt>
                <c:pt idx="18">
                  <c:v>2900</c:v>
                </c:pt>
                <c:pt idx="19">
                  <c:v>2555</c:v>
                </c:pt>
                <c:pt idx="20">
                  <c:v>2790</c:v>
                </c:pt>
                <c:pt idx="21">
                  <c:v>2190</c:v>
                </c:pt>
              </c:numCache>
            </c:numRef>
          </c:xVal>
          <c:yVal>
            <c:numRef>
              <c:f>Sheet1!$B$6:$B$27</c:f>
              <c:numCache>
                <c:formatCode>0.0</c:formatCode>
                <c:ptCount val="22"/>
                <c:pt idx="0">
                  <c:v>33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34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21</c:v>
                </c:pt>
                <c:pt idx="10">
                  <c:v>26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17</c:v>
                </c:pt>
                <c:pt idx="18">
                  <c:v>24</c:v>
                </c:pt>
                <c:pt idx="19">
                  <c:v>28</c:v>
                </c:pt>
                <c:pt idx="20">
                  <c:v>21</c:v>
                </c:pt>
                <c:pt idx="21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1-483B-8E4B-F6A8816B8B9B}"/>
            </c:ext>
          </c:extLst>
        </c:ser>
        <c:ser>
          <c:idx val="1"/>
          <c:order val="1"/>
          <c:tx>
            <c:v>Best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Sheet1!$A$6:$A$27</c:f>
              <c:numCache>
                <c:formatCode>General</c:formatCode>
                <c:ptCount val="22"/>
                <c:pt idx="0">
                  <c:v>2775</c:v>
                </c:pt>
                <c:pt idx="1">
                  <c:v>2495</c:v>
                </c:pt>
                <c:pt idx="2">
                  <c:v>2405</c:v>
                </c:pt>
                <c:pt idx="3">
                  <c:v>2545</c:v>
                </c:pt>
                <c:pt idx="4">
                  <c:v>2270</c:v>
                </c:pt>
                <c:pt idx="5">
                  <c:v>2560</c:v>
                </c:pt>
                <c:pt idx="6">
                  <c:v>3050</c:v>
                </c:pt>
                <c:pt idx="7">
                  <c:v>3710</c:v>
                </c:pt>
                <c:pt idx="8">
                  <c:v>3085</c:v>
                </c:pt>
                <c:pt idx="9">
                  <c:v>2940</c:v>
                </c:pt>
                <c:pt idx="10">
                  <c:v>2395</c:v>
                </c:pt>
                <c:pt idx="11">
                  <c:v>3325</c:v>
                </c:pt>
                <c:pt idx="12">
                  <c:v>3200</c:v>
                </c:pt>
                <c:pt idx="13">
                  <c:v>3450</c:v>
                </c:pt>
                <c:pt idx="14">
                  <c:v>3515</c:v>
                </c:pt>
                <c:pt idx="15">
                  <c:v>3495</c:v>
                </c:pt>
                <c:pt idx="16">
                  <c:v>4010</c:v>
                </c:pt>
                <c:pt idx="17">
                  <c:v>4205</c:v>
                </c:pt>
                <c:pt idx="18">
                  <c:v>2900</c:v>
                </c:pt>
                <c:pt idx="19">
                  <c:v>2555</c:v>
                </c:pt>
                <c:pt idx="20">
                  <c:v>2790</c:v>
                </c:pt>
                <c:pt idx="21">
                  <c:v>2190</c:v>
                </c:pt>
              </c:numCache>
            </c:numRef>
          </c:xVal>
          <c:yVal>
            <c:numRef>
              <c:f>Sheet1!$C$6:$C$27</c:f>
              <c:numCache>
                <c:formatCode>0.0</c:formatCode>
                <c:ptCount val="22"/>
                <c:pt idx="0">
                  <c:v>25.871747415423197</c:v>
                </c:pt>
                <c:pt idx="1">
                  <c:v>27.859278896006142</c:v>
                </c:pt>
                <c:pt idx="2">
                  <c:v>28.49812830047923</c:v>
                </c:pt>
                <c:pt idx="3">
                  <c:v>27.504362560187758</c:v>
                </c:pt>
                <c:pt idx="4">
                  <c:v>29.456402407188865</c:v>
                </c:pt>
                <c:pt idx="5">
                  <c:v>27.397887659442244</c:v>
                </c:pt>
                <c:pt idx="6">
                  <c:v>23.919707568422091</c:v>
                </c:pt>
                <c:pt idx="7">
                  <c:v>19.234811935619437</c:v>
                </c:pt>
                <c:pt idx="8">
                  <c:v>23.671266133349224</c:v>
                </c:pt>
                <c:pt idx="9">
                  <c:v>24.700523507222535</c:v>
                </c:pt>
                <c:pt idx="10">
                  <c:v>28.56911156764291</c:v>
                </c:pt>
                <c:pt idx="11">
                  <c:v>21.967667721420984</c:v>
                </c:pt>
                <c:pt idx="12">
                  <c:v>22.854958560966942</c:v>
                </c:pt>
                <c:pt idx="13">
                  <c:v>21.080376881875026</c:v>
                </c:pt>
                <c:pt idx="14">
                  <c:v>20.618985645311131</c:v>
                </c:pt>
                <c:pt idx="15">
                  <c:v>20.760952179638483</c:v>
                </c:pt>
                <c:pt idx="16">
                  <c:v>17.105313920709136</c:v>
                </c:pt>
                <c:pt idx="17">
                  <c:v>15.721140211017445</c:v>
                </c:pt>
                <c:pt idx="18">
                  <c:v>24.984456575877239</c:v>
                </c:pt>
                <c:pt idx="19">
                  <c:v>27.433379293024082</c:v>
                </c:pt>
                <c:pt idx="20">
                  <c:v>25.765272514677683</c:v>
                </c:pt>
                <c:pt idx="21">
                  <c:v>30.024268544498277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FE1-483B-8E4B-F6A8816B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32320"/>
        <c:axId val="142614528"/>
      </c:scatterChart>
      <c:valAx>
        <c:axId val="141432320"/>
        <c:scaling>
          <c:orientation val="minMax"/>
          <c:max val="4500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[lb]</a:t>
                </a:r>
              </a:p>
            </c:rich>
          </c:tx>
          <c:layout>
            <c:manualLayout>
              <c:xMode val="edge"/>
              <c:yMode val="edge"/>
              <c:x val="0.4860000000000001"/>
              <c:y val="0.90513047158070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614528"/>
        <c:crosses val="autoZero"/>
        <c:crossBetween val="midCat"/>
      </c:valAx>
      <c:valAx>
        <c:axId val="142614528"/>
        <c:scaling>
          <c:orientation val="minMax"/>
          <c:max val="3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Mileage [mpg]</a:t>
                </a:r>
              </a:p>
            </c:rich>
          </c:tx>
          <c:layout>
            <c:manualLayout>
              <c:xMode val="edge"/>
              <c:yMode val="edge"/>
              <c:x val="3.2000000000000008E-2"/>
              <c:y val="0.338462385973522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432320"/>
        <c:crosses val="autoZero"/>
        <c:crossBetween val="midCat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63200000000000012"/>
          <c:y val="0.10256435938591595"/>
          <c:w val="0.25800000000000001"/>
          <c:h val="0.105128468370563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3</xdr:row>
      <xdr:rowOff>152400</xdr:rowOff>
    </xdr:from>
    <xdr:to>
      <xdr:col>11</xdr:col>
      <xdr:colOff>66675</xdr:colOff>
      <xdr:row>26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28</xdr:row>
      <xdr:rowOff>47625</xdr:rowOff>
    </xdr:from>
    <xdr:to>
      <xdr:col>9</xdr:col>
      <xdr:colOff>133350</xdr:colOff>
      <xdr:row>37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438400" y="4714875"/>
          <a:ext cx="4533900" cy="1457325"/>
        </a:xfrm>
        <a:prstGeom prst="rect">
          <a:avLst/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525780</xdr:colOff>
          <xdr:row>28</xdr:row>
          <xdr:rowOff>121920</xdr:rowOff>
        </xdr:from>
        <xdr:to>
          <xdr:col>5</xdr:col>
          <xdr:colOff>281940</xdr:colOff>
          <xdr:row>36</xdr:row>
          <xdr:rowOff>106680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29</xdr:row>
          <xdr:rowOff>53340</xdr:rowOff>
        </xdr:from>
        <xdr:to>
          <xdr:col>8</xdr:col>
          <xdr:colOff>457200</xdr:colOff>
          <xdr:row>33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15240</xdr:rowOff>
        </xdr:from>
        <xdr:to>
          <xdr:col>8</xdr:col>
          <xdr:colOff>289560</xdr:colOff>
          <xdr:row>36</xdr:row>
          <xdr:rowOff>45720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14.44140625" style="1" customWidth="1"/>
    <col min="2" max="3" width="14.33203125" style="1" customWidth="1"/>
    <col min="4" max="4" width="13.88671875" style="1" customWidth="1"/>
    <col min="5" max="16384" width="9.109375" style="1"/>
  </cols>
  <sheetData>
    <row r="1" spans="1:3" ht="25.8" x14ac:dyDescent="0.5">
      <c r="A1" s="10" t="s">
        <v>0</v>
      </c>
    </row>
    <row r="2" spans="1:3" x14ac:dyDescent="0.3">
      <c r="A2" s="2" t="s">
        <v>14</v>
      </c>
    </row>
    <row r="4" spans="1:3" x14ac:dyDescent="0.3">
      <c r="A4" s="12" t="s">
        <v>4</v>
      </c>
      <c r="B4" s="12" t="s">
        <v>5</v>
      </c>
      <c r="C4" s="12" t="s">
        <v>6</v>
      </c>
    </row>
    <row r="5" spans="1:3" x14ac:dyDescent="0.3">
      <c r="A5" s="3" t="s">
        <v>1</v>
      </c>
      <c r="B5" s="3" t="s">
        <v>2</v>
      </c>
      <c r="C5" s="3" t="s">
        <v>3</v>
      </c>
    </row>
    <row r="6" spans="1:3" x14ac:dyDescent="0.3">
      <c r="A6" s="6">
        <v>2775</v>
      </c>
      <c r="B6" s="7">
        <v>33</v>
      </c>
      <c r="C6" s="4">
        <f t="shared" ref="C6:C27" si="0">a*A6+b</f>
        <v>25.871747415423197</v>
      </c>
    </row>
    <row r="7" spans="1:3" x14ac:dyDescent="0.3">
      <c r="A7" s="6">
        <v>2495</v>
      </c>
      <c r="B7" s="7">
        <v>27</v>
      </c>
      <c r="C7" s="4">
        <f t="shared" si="0"/>
        <v>27.859278896006142</v>
      </c>
    </row>
    <row r="8" spans="1:3" x14ac:dyDescent="0.3">
      <c r="A8" s="6">
        <v>2405</v>
      </c>
      <c r="B8" s="7">
        <v>29</v>
      </c>
      <c r="C8" s="4">
        <f t="shared" si="0"/>
        <v>28.49812830047923</v>
      </c>
    </row>
    <row r="9" spans="1:3" x14ac:dyDescent="0.3">
      <c r="A9" s="6">
        <v>2545</v>
      </c>
      <c r="B9" s="7">
        <v>28</v>
      </c>
      <c r="C9" s="4">
        <f t="shared" si="0"/>
        <v>27.504362560187758</v>
      </c>
    </row>
    <row r="10" spans="1:3" x14ac:dyDescent="0.3">
      <c r="A10" s="6">
        <v>2270</v>
      </c>
      <c r="B10" s="7">
        <v>34</v>
      </c>
      <c r="C10" s="4">
        <f t="shared" si="0"/>
        <v>29.456402407188865</v>
      </c>
    </row>
    <row r="11" spans="1:3" x14ac:dyDescent="0.3">
      <c r="A11" s="6">
        <v>2560</v>
      </c>
      <c r="B11" s="7">
        <v>24</v>
      </c>
      <c r="C11" s="4">
        <f t="shared" si="0"/>
        <v>27.397887659442244</v>
      </c>
    </row>
    <row r="12" spans="1:3" x14ac:dyDescent="0.3">
      <c r="A12" s="6">
        <v>3050</v>
      </c>
      <c r="B12" s="7">
        <v>23</v>
      </c>
      <c r="C12" s="4">
        <f t="shared" si="0"/>
        <v>23.919707568422091</v>
      </c>
    </row>
    <row r="13" spans="1:3" x14ac:dyDescent="0.3">
      <c r="A13" s="6">
        <v>3710</v>
      </c>
      <c r="B13" s="7">
        <v>24</v>
      </c>
      <c r="C13" s="4">
        <f t="shared" si="0"/>
        <v>19.234811935619437</v>
      </c>
    </row>
    <row r="14" spans="1:3" x14ac:dyDescent="0.3">
      <c r="A14" s="6">
        <v>3085</v>
      </c>
      <c r="B14" s="7">
        <v>23</v>
      </c>
      <c r="C14" s="4">
        <f t="shared" si="0"/>
        <v>23.671266133349224</v>
      </c>
    </row>
    <row r="15" spans="1:3" x14ac:dyDescent="0.3">
      <c r="A15" s="6">
        <v>2940</v>
      </c>
      <c r="B15" s="7">
        <v>21</v>
      </c>
      <c r="C15" s="4">
        <f t="shared" si="0"/>
        <v>24.700523507222535</v>
      </c>
    </row>
    <row r="16" spans="1:3" x14ac:dyDescent="0.3">
      <c r="A16" s="6">
        <v>2395</v>
      </c>
      <c r="B16" s="7">
        <v>26</v>
      </c>
      <c r="C16" s="4">
        <f t="shared" si="0"/>
        <v>28.56911156764291</v>
      </c>
    </row>
    <row r="17" spans="1:3" x14ac:dyDescent="0.3">
      <c r="A17" s="6">
        <v>3325</v>
      </c>
      <c r="B17" s="7">
        <v>20</v>
      </c>
      <c r="C17" s="4">
        <f t="shared" si="0"/>
        <v>21.967667721420984</v>
      </c>
    </row>
    <row r="18" spans="1:3" x14ac:dyDescent="0.3">
      <c r="A18" s="6">
        <v>3200</v>
      </c>
      <c r="B18" s="7">
        <v>21</v>
      </c>
      <c r="C18" s="4">
        <f t="shared" si="0"/>
        <v>22.854958560966942</v>
      </c>
    </row>
    <row r="19" spans="1:3" x14ac:dyDescent="0.3">
      <c r="A19" s="6">
        <v>3450</v>
      </c>
      <c r="B19" s="7">
        <v>19</v>
      </c>
      <c r="C19" s="4">
        <f t="shared" si="0"/>
        <v>21.080376881875026</v>
      </c>
    </row>
    <row r="20" spans="1:3" x14ac:dyDescent="0.3">
      <c r="A20" s="6">
        <v>3515</v>
      </c>
      <c r="B20" s="7">
        <v>21</v>
      </c>
      <c r="C20" s="4">
        <f t="shared" si="0"/>
        <v>20.618985645311131</v>
      </c>
    </row>
    <row r="21" spans="1:3" x14ac:dyDescent="0.3">
      <c r="A21" s="6">
        <v>3495</v>
      </c>
      <c r="B21" s="7">
        <v>19</v>
      </c>
      <c r="C21" s="4">
        <f t="shared" si="0"/>
        <v>20.760952179638483</v>
      </c>
    </row>
    <row r="22" spans="1:3" x14ac:dyDescent="0.3">
      <c r="A22" s="6">
        <v>4010</v>
      </c>
      <c r="B22" s="7">
        <v>19</v>
      </c>
      <c r="C22" s="4">
        <f t="shared" si="0"/>
        <v>17.105313920709136</v>
      </c>
    </row>
    <row r="23" spans="1:3" x14ac:dyDescent="0.3">
      <c r="A23" s="6">
        <v>4205</v>
      </c>
      <c r="B23" s="7">
        <v>17</v>
      </c>
      <c r="C23" s="4">
        <f t="shared" si="0"/>
        <v>15.721140211017445</v>
      </c>
    </row>
    <row r="24" spans="1:3" x14ac:dyDescent="0.3">
      <c r="A24" s="6">
        <v>2900</v>
      </c>
      <c r="B24" s="7">
        <v>24</v>
      </c>
      <c r="C24" s="4">
        <f t="shared" si="0"/>
        <v>24.984456575877239</v>
      </c>
    </row>
    <row r="25" spans="1:3" x14ac:dyDescent="0.3">
      <c r="A25" s="6">
        <v>2555</v>
      </c>
      <c r="B25" s="7">
        <v>28</v>
      </c>
      <c r="C25" s="4">
        <f t="shared" si="0"/>
        <v>27.433379293024082</v>
      </c>
    </row>
    <row r="26" spans="1:3" x14ac:dyDescent="0.3">
      <c r="A26" s="6">
        <v>2790</v>
      </c>
      <c r="B26" s="7">
        <v>21</v>
      </c>
      <c r="C26" s="4">
        <f t="shared" si="0"/>
        <v>25.765272514677683</v>
      </c>
    </row>
    <row r="27" spans="1:3" x14ac:dyDescent="0.3">
      <c r="A27" s="6">
        <v>2190</v>
      </c>
      <c r="B27" s="7">
        <v>34</v>
      </c>
      <c r="C27" s="4">
        <f t="shared" si="0"/>
        <v>30.024268544498277</v>
      </c>
    </row>
    <row r="29" spans="1:3" x14ac:dyDescent="0.3">
      <c r="A29" s="11" t="s">
        <v>7</v>
      </c>
      <c r="B29" s="5">
        <f>COUNT(x)</f>
        <v>22</v>
      </c>
    </row>
    <row r="30" spans="1:3" x14ac:dyDescent="0.3">
      <c r="A30" s="11" t="s">
        <v>8</v>
      </c>
      <c r="B30" s="5">
        <f>SUM(x)</f>
        <v>65865</v>
      </c>
    </row>
    <row r="31" spans="1:3" x14ac:dyDescent="0.3">
      <c r="A31" s="11" t="s">
        <v>9</v>
      </c>
      <c r="B31" s="5">
        <f>SUM(y)</f>
        <v>535</v>
      </c>
    </row>
    <row r="32" spans="1:3" x14ac:dyDescent="0.3">
      <c r="A32" s="11" t="s">
        <v>10</v>
      </c>
      <c r="B32" s="5">
        <f t="array" ref="B32">SUM(x*y)</f>
        <v>1554055</v>
      </c>
    </row>
    <row r="33" spans="1:2" x14ac:dyDescent="0.3">
      <c r="A33" s="11" t="s">
        <v>11</v>
      </c>
      <c r="B33" s="5">
        <f t="array" ref="B33">SUM(x^2)</f>
        <v>203905375</v>
      </c>
    </row>
    <row r="34" spans="1:2" x14ac:dyDescent="0.3">
      <c r="A34" s="11" t="s">
        <v>12</v>
      </c>
      <c r="B34" s="8">
        <f>(Sxy-(Sy*Sx)/n)/(Sx_2-(Sx*Sx)/n)</f>
        <v>-7.0983267163676599E-3</v>
      </c>
    </row>
    <row r="35" spans="1:2" x14ac:dyDescent="0.3">
      <c r="A35" s="11" t="s">
        <v>13</v>
      </c>
      <c r="B35" s="9">
        <f>(Sy-a*Sx)/n</f>
        <v>45.569604053343454</v>
      </c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2</xdr:col>
                <xdr:colOff>525780</xdr:colOff>
                <xdr:row>28</xdr:row>
                <xdr:rowOff>121920</xdr:rowOff>
              </from>
              <to>
                <xdr:col>5</xdr:col>
                <xdr:colOff>281940</xdr:colOff>
                <xdr:row>36</xdr:row>
                <xdr:rowOff>106680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6</xdr:col>
                <xdr:colOff>60960</xdr:colOff>
                <xdr:row>29</xdr:row>
                <xdr:rowOff>53340</xdr:rowOff>
              </from>
              <to>
                <xdr:col>8</xdr:col>
                <xdr:colOff>457200</xdr:colOff>
                <xdr:row>33</xdr:row>
                <xdr:rowOff>76200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31" r:id="rId8">
          <objectPr defaultSize="0" autoPict="0" r:id="rId9">
            <anchor moveWithCells="1" sizeWithCells="1">
              <from>
                <xdr:col>6</xdr:col>
                <xdr:colOff>266700</xdr:colOff>
                <xdr:row>34</xdr:row>
                <xdr:rowOff>15240</xdr:rowOff>
              </from>
              <to>
                <xdr:col>8</xdr:col>
                <xdr:colOff>289560</xdr:colOff>
                <xdr:row>36</xdr:row>
                <xdr:rowOff>45720</xdr:rowOff>
              </to>
            </anchor>
          </objectPr>
        </oleObject>
      </mc:Choice>
      <mc:Fallback>
        <oleObject progId="Equation.3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a</vt:lpstr>
      <vt:lpstr>b</vt:lpstr>
      <vt:lpstr>n</vt:lpstr>
      <vt:lpstr>Sx</vt:lpstr>
      <vt:lpstr>Sx_2</vt:lpstr>
      <vt:lpstr>Sxy</vt:lpstr>
      <vt:lpstr>Sy</vt:lpstr>
      <vt:lpstr>x</vt:lpstr>
      <vt:lpstr>y</vt:lpstr>
    </vt:vector>
  </TitlesOfParts>
  <Company>BYU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kscbr</cp:lastModifiedBy>
  <dcterms:created xsi:type="dcterms:W3CDTF">2005-01-27T17:06:24Z</dcterms:created>
  <dcterms:modified xsi:type="dcterms:W3CDTF">2021-05-19T16:11:18Z</dcterms:modified>
</cp:coreProperties>
</file>