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ce170\www\exams\2020-4f-e1\key\"/>
    </mc:Choice>
  </mc:AlternateContent>
  <xr:revisionPtr revIDLastSave="0" documentId="13_ncr:1_{BA3A77EE-3F78-46B4-9215-3D917C0FFEF7}" xr6:coauthVersionLast="46" xr6:coauthVersionMax="46" xr10:uidLastSave="{00000000-0000-0000-0000-000000000000}"/>
  <bookViews>
    <workbookView xWindow="-108" yWindow="972" windowWidth="23256" windowHeight="114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v">Sheet1!$B$5</definedName>
    <definedName name="H">Sheet1!$B$6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13" i="1"/>
  <c r="C15" i="1" l="1"/>
  <c r="C13" i="1"/>
  <c r="C32" i="1"/>
  <c r="C30" i="1"/>
  <c r="C28" i="1"/>
  <c r="C26" i="1"/>
  <c r="C24" i="1"/>
  <c r="C22" i="1"/>
  <c r="C20" i="1"/>
  <c r="C18" i="1"/>
  <c r="C16" i="1"/>
  <c r="C14" i="1"/>
  <c r="C33" i="1"/>
  <c r="C31" i="1"/>
  <c r="C29" i="1"/>
  <c r="C27" i="1"/>
  <c r="C25" i="1"/>
  <c r="C23" i="1"/>
  <c r="C21" i="1"/>
  <c r="C19" i="1"/>
  <c r="C17" i="1"/>
</calcChain>
</file>

<file path=xl/sharedStrings.xml><?xml version="1.0" encoding="utf-8"?>
<sst xmlns="http://schemas.openxmlformats.org/spreadsheetml/2006/main" count="18" uniqueCount="17">
  <si>
    <t>Time Rate of Soil Consolidation</t>
  </si>
  <si>
    <t>silty sand</t>
  </si>
  <si>
    <t>clayey sand</t>
  </si>
  <si>
    <t>sandy silt</t>
  </si>
  <si>
    <t>silt</t>
  </si>
  <si>
    <t>silty clay</t>
  </si>
  <si>
    <t>clay</t>
  </si>
  <si>
    <t>Soil</t>
  </si>
  <si>
    <t>Cv</t>
  </si>
  <si>
    <t>Soil Type:</t>
  </si>
  <si>
    <t>H:</t>
  </si>
  <si>
    <t>t (days)</t>
  </si>
  <si>
    <t>U (%)</t>
  </si>
  <si>
    <t>Tv</t>
  </si>
  <si>
    <t>Cv:</t>
  </si>
  <si>
    <t>[m]</t>
  </si>
  <si>
    <t>CCE 170 -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</si>
</sst>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9" fontId="4" fillId="0" borderId="1" xfId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/>
    <xf numFmtId="0" fontId="3" fillId="2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Consolidation Rate</a:t>
            </a:r>
          </a:p>
        </c:rich>
      </c:tx>
      <c:layout>
        <c:manualLayout>
          <c:xMode val="edge"/>
          <c:yMode val="edge"/>
          <c:x val="0.35977859778597787"/>
          <c:y val="3.4582132564841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05166051660517"/>
          <c:y val="0.19884726224783861"/>
          <c:w val="0.77490774907749083"/>
          <c:h val="0.60230547550432278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Sheet1!$A$13:$A$33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0.999</c:v>
                </c:pt>
              </c:numCache>
            </c:numRef>
          </c:xVal>
          <c:yVal>
            <c:numRef>
              <c:f>Sheet1!$C$13:$C$33</c:f>
              <c:numCache>
                <c:formatCode>0.0</c:formatCode>
                <c:ptCount val="21"/>
                <c:pt idx="0">
                  <c:v>0</c:v>
                </c:pt>
                <c:pt idx="1">
                  <c:v>1.0134169850289656</c:v>
                </c:pt>
                <c:pt idx="2">
                  <c:v>4.0536679401158624</c:v>
                </c:pt>
                <c:pt idx="3">
                  <c:v>9.1207528652606893</c:v>
                </c:pt>
                <c:pt idx="4">
                  <c:v>16.21467176046345</c:v>
                </c:pt>
                <c:pt idx="5">
                  <c:v>25.335424625724137</c:v>
                </c:pt>
                <c:pt idx="6">
                  <c:v>36.483011461042757</c:v>
                </c:pt>
                <c:pt idx="7">
                  <c:v>49.657432266419299</c:v>
                </c:pt>
                <c:pt idx="8">
                  <c:v>64.858687041853798</c:v>
                </c:pt>
                <c:pt idx="9">
                  <c:v>82.086775787346212</c:v>
                </c:pt>
                <c:pt idx="10">
                  <c:v>101.34169850289655</c:v>
                </c:pt>
                <c:pt idx="11">
                  <c:v>122.62345518850485</c:v>
                </c:pt>
                <c:pt idx="12">
                  <c:v>145.93204584417103</c:v>
                </c:pt>
                <c:pt idx="13">
                  <c:v>175.68233012706713</c:v>
                </c:pt>
                <c:pt idx="14">
                  <c:v>207.92044869499605</c:v>
                </c:pt>
                <c:pt idx="15">
                  <c:v>246.0500500175425</c:v>
                </c:pt>
                <c:pt idx="16">
                  <c:v>292.7169104750995</c:v>
                </c:pt>
                <c:pt idx="17">
                  <c:v>352.88095757473508</c:v>
                </c:pt>
                <c:pt idx="18">
                  <c:v>437.67741935483866</c:v>
                </c:pt>
                <c:pt idx="19">
                  <c:v>582.63792823457766</c:v>
                </c:pt>
                <c:pt idx="20">
                  <c:v>1400.7741935483989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6F-4222-BE85-47DBCDE8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35040"/>
        <c:axId val="89796992"/>
      </c:scatterChart>
      <c:valAx>
        <c:axId val="6893504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 of Consolidation</a:t>
                </a:r>
              </a:p>
            </c:rich>
          </c:tx>
          <c:layout>
            <c:manualLayout>
              <c:xMode val="edge"/>
              <c:yMode val="edge"/>
              <c:x val="0.40959409594095941"/>
              <c:y val="0.8904899135446685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9796992"/>
        <c:crosses val="autoZero"/>
        <c:crossBetween val="midCat"/>
      </c:valAx>
      <c:valAx>
        <c:axId val="89796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[days]</a:t>
                </a:r>
              </a:p>
            </c:rich>
          </c:tx>
          <c:layout>
            <c:manualLayout>
              <c:xMode val="edge"/>
              <c:yMode val="edge"/>
              <c:x val="2.9520295202952029E-2"/>
              <c:y val="0.3890489913544668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8935040"/>
        <c:crosses val="autoZero"/>
        <c:crossBetween val="midCat"/>
      </c:valAx>
      <c:spPr>
        <a:gradFill rotWithShape="1">
          <a:gsLst>
            <a:gs pos="0">
              <a:schemeClr val="accent2">
                <a:tint val="50000"/>
                <a:satMod val="300000"/>
              </a:schemeClr>
            </a:gs>
            <a:gs pos="35000">
              <a:schemeClr val="accent2">
                <a:tint val="37000"/>
                <a:satMod val="300000"/>
              </a:schemeClr>
            </a:gs>
            <a:gs pos="100000">
              <a:schemeClr val="accent2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2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11</xdr:row>
      <xdr:rowOff>114299</xdr:rowOff>
    </xdr:from>
    <xdr:to>
      <xdr:col>11</xdr:col>
      <xdr:colOff>381000</xdr:colOff>
      <xdr:row>33</xdr:row>
      <xdr:rowOff>28574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workbookViewId="0">
      <selection activeCell="A2" sqref="A2"/>
    </sheetView>
  </sheetViews>
  <sheetFormatPr defaultColWidth="9.109375" defaultRowHeight="14.4" x14ac:dyDescent="0.3"/>
  <cols>
    <col min="1" max="1" width="10.88671875" style="1" customWidth="1"/>
    <col min="2" max="2" width="14.33203125" style="1" customWidth="1"/>
    <col min="3" max="3" width="9.109375" style="1"/>
    <col min="4" max="4" width="14.5546875" style="1" customWidth="1"/>
    <col min="5" max="5" width="9.109375" style="1" customWidth="1"/>
    <col min="6" max="6" width="9.109375" style="1"/>
    <col min="7" max="7" width="7.5546875" style="1" customWidth="1"/>
    <col min="8" max="16384" width="9.109375" style="1"/>
  </cols>
  <sheetData>
    <row r="1" spans="1:5" ht="25.8" x14ac:dyDescent="0.5">
      <c r="A1" s="8" t="s">
        <v>0</v>
      </c>
    </row>
    <row r="2" spans="1:5" x14ac:dyDescent="0.3">
      <c r="A2" s="2" t="s">
        <v>16</v>
      </c>
    </row>
    <row r="4" spans="1:5" x14ac:dyDescent="0.3">
      <c r="A4" s="9" t="s">
        <v>9</v>
      </c>
      <c r="B4" s="3" t="s">
        <v>6</v>
      </c>
      <c r="D4" s="11" t="s">
        <v>7</v>
      </c>
      <c r="E4" s="12" t="s">
        <v>8</v>
      </c>
    </row>
    <row r="5" spans="1:5" x14ac:dyDescent="0.3">
      <c r="A5" s="9" t="s">
        <v>14</v>
      </c>
      <c r="B5" s="3">
        <f>VLOOKUP(B4,D5:E10,2,FALSE)</f>
        <v>3.1E-2</v>
      </c>
      <c r="D5" s="4" t="s">
        <v>1</v>
      </c>
      <c r="E5" s="3">
        <v>45.1</v>
      </c>
    </row>
    <row r="6" spans="1:5" x14ac:dyDescent="0.3">
      <c r="A6" s="9" t="s">
        <v>10</v>
      </c>
      <c r="B6" s="3">
        <v>4</v>
      </c>
      <c r="C6" s="1" t="s">
        <v>15</v>
      </c>
      <c r="D6" s="4" t="s">
        <v>2</v>
      </c>
      <c r="E6" s="3">
        <v>18.2</v>
      </c>
    </row>
    <row r="7" spans="1:5" x14ac:dyDescent="0.3">
      <c r="D7" s="4" t="s">
        <v>3</v>
      </c>
      <c r="E7" s="3">
        <v>8.6999999999999993</v>
      </c>
    </row>
    <row r="8" spans="1:5" x14ac:dyDescent="0.3">
      <c r="D8" s="4" t="s">
        <v>4</v>
      </c>
      <c r="E8" s="3">
        <v>3.9</v>
      </c>
    </row>
    <row r="9" spans="1:5" x14ac:dyDescent="0.3">
      <c r="D9" s="4" t="s">
        <v>5</v>
      </c>
      <c r="E9" s="3">
        <v>0.21</v>
      </c>
    </row>
    <row r="10" spans="1:5" x14ac:dyDescent="0.3">
      <c r="D10" s="4" t="s">
        <v>6</v>
      </c>
      <c r="E10" s="3">
        <v>3.1E-2</v>
      </c>
    </row>
    <row r="12" spans="1:5" x14ac:dyDescent="0.3">
      <c r="A12" s="10" t="s">
        <v>12</v>
      </c>
      <c r="B12" s="10" t="s">
        <v>13</v>
      </c>
      <c r="C12" s="10" t="s">
        <v>11</v>
      </c>
    </row>
    <row r="13" spans="1:5" x14ac:dyDescent="0.3">
      <c r="A13" s="5">
        <v>0</v>
      </c>
      <c r="B13" s="6">
        <f>IF(A13&lt;=0.6,PI()/4*A13^2,1.781-0.933*LOG(100-A13*100))</f>
        <v>0</v>
      </c>
      <c r="C13" s="7">
        <f t="shared" ref="C13:C33" si="0">B13*H^2/Cv</f>
        <v>0</v>
      </c>
    </row>
    <row r="14" spans="1:5" x14ac:dyDescent="0.3">
      <c r="A14" s="5">
        <v>0.05</v>
      </c>
      <c r="B14" s="6">
        <f t="shared" ref="B14:B33" si="1">IF(A14&lt;=0.6,PI()/4*A14^2,1.781-0.933*LOG(100-A14*100))</f>
        <v>1.9634954084936209E-3</v>
      </c>
      <c r="C14" s="7">
        <f t="shared" si="0"/>
        <v>1.0134169850289656</v>
      </c>
    </row>
    <row r="15" spans="1:5" x14ac:dyDescent="0.3">
      <c r="A15" s="5">
        <v>0.1</v>
      </c>
      <c r="B15" s="6">
        <f t="shared" si="1"/>
        <v>7.8539816339744835E-3</v>
      </c>
      <c r="C15" s="7">
        <f t="shared" si="0"/>
        <v>4.0536679401158624</v>
      </c>
    </row>
    <row r="16" spans="1:5" x14ac:dyDescent="0.3">
      <c r="A16" s="5">
        <v>0.15</v>
      </c>
      <c r="B16" s="6">
        <f t="shared" si="1"/>
        <v>1.7671458676442587E-2</v>
      </c>
      <c r="C16" s="7">
        <f t="shared" si="0"/>
        <v>9.1207528652606893</v>
      </c>
    </row>
    <row r="17" spans="1:3" x14ac:dyDescent="0.3">
      <c r="A17" s="5">
        <v>0.2</v>
      </c>
      <c r="B17" s="6">
        <f t="shared" si="1"/>
        <v>3.1415926535897934E-2</v>
      </c>
      <c r="C17" s="7">
        <f t="shared" si="0"/>
        <v>16.21467176046345</v>
      </c>
    </row>
    <row r="18" spans="1:3" x14ac:dyDescent="0.3">
      <c r="A18" s="5">
        <v>0.25</v>
      </c>
      <c r="B18" s="6">
        <f t="shared" si="1"/>
        <v>4.9087385212340517E-2</v>
      </c>
      <c r="C18" s="7">
        <f t="shared" si="0"/>
        <v>25.335424625724137</v>
      </c>
    </row>
    <row r="19" spans="1:3" x14ac:dyDescent="0.3">
      <c r="A19" s="5">
        <v>0.3</v>
      </c>
      <c r="B19" s="6">
        <f t="shared" si="1"/>
        <v>7.0685834705770348E-2</v>
      </c>
      <c r="C19" s="7">
        <f t="shared" si="0"/>
        <v>36.483011461042757</v>
      </c>
    </row>
    <row r="20" spans="1:3" x14ac:dyDescent="0.3">
      <c r="A20" s="5">
        <v>0.35</v>
      </c>
      <c r="B20" s="6">
        <f t="shared" si="1"/>
        <v>9.6211275016187398E-2</v>
      </c>
      <c r="C20" s="7">
        <f t="shared" si="0"/>
        <v>49.657432266419299</v>
      </c>
    </row>
    <row r="21" spans="1:3" x14ac:dyDescent="0.3">
      <c r="A21" s="5">
        <v>0.4</v>
      </c>
      <c r="B21" s="6">
        <f t="shared" si="1"/>
        <v>0.12566370614359174</v>
      </c>
      <c r="C21" s="7">
        <f t="shared" si="0"/>
        <v>64.858687041853798</v>
      </c>
    </row>
    <row r="22" spans="1:3" x14ac:dyDescent="0.3">
      <c r="A22" s="5">
        <v>0.45</v>
      </c>
      <c r="B22" s="6">
        <f t="shared" si="1"/>
        <v>0.15904312808798329</v>
      </c>
      <c r="C22" s="7">
        <f t="shared" si="0"/>
        <v>82.086775787346212</v>
      </c>
    </row>
    <row r="23" spans="1:3" x14ac:dyDescent="0.3">
      <c r="A23" s="5">
        <v>0.5</v>
      </c>
      <c r="B23" s="6">
        <f t="shared" si="1"/>
        <v>0.19634954084936207</v>
      </c>
      <c r="C23" s="7">
        <f t="shared" si="0"/>
        <v>101.34169850289655</v>
      </c>
    </row>
    <row r="24" spans="1:3" x14ac:dyDescent="0.3">
      <c r="A24" s="5">
        <v>0.55000000000000004</v>
      </c>
      <c r="B24" s="6">
        <f t="shared" si="1"/>
        <v>0.23758294442772815</v>
      </c>
      <c r="C24" s="7">
        <f t="shared" si="0"/>
        <v>122.62345518850485</v>
      </c>
    </row>
    <row r="25" spans="1:3" x14ac:dyDescent="0.3">
      <c r="A25" s="5">
        <v>0.6</v>
      </c>
      <c r="B25" s="6">
        <f t="shared" si="1"/>
        <v>0.28274333882308139</v>
      </c>
      <c r="C25" s="7">
        <f t="shared" si="0"/>
        <v>145.93204584417103</v>
      </c>
    </row>
    <row r="26" spans="1:3" x14ac:dyDescent="0.3">
      <c r="A26" s="5">
        <v>0.65</v>
      </c>
      <c r="B26" s="6">
        <f t="shared" si="1"/>
        <v>0.34038451462119257</v>
      </c>
      <c r="C26" s="7">
        <f t="shared" si="0"/>
        <v>175.68233012706713</v>
      </c>
    </row>
    <row r="27" spans="1:3" x14ac:dyDescent="0.3">
      <c r="A27" s="5">
        <v>0.7</v>
      </c>
      <c r="B27" s="6">
        <f t="shared" si="1"/>
        <v>0.40284586934655486</v>
      </c>
      <c r="C27" s="7">
        <f t="shared" si="0"/>
        <v>207.92044869499605</v>
      </c>
    </row>
    <row r="28" spans="1:3" x14ac:dyDescent="0.3">
      <c r="A28" s="5">
        <v>0.75</v>
      </c>
      <c r="B28" s="6">
        <f t="shared" si="1"/>
        <v>0.47672197190898857</v>
      </c>
      <c r="C28" s="7">
        <f t="shared" si="0"/>
        <v>246.0500500175425</v>
      </c>
    </row>
    <row r="29" spans="1:3" x14ac:dyDescent="0.3">
      <c r="A29" s="5">
        <v>0.8</v>
      </c>
      <c r="B29" s="6">
        <f t="shared" si="1"/>
        <v>0.56713901404550526</v>
      </c>
      <c r="C29" s="7">
        <f t="shared" si="0"/>
        <v>292.7169104750995</v>
      </c>
    </row>
    <row r="30" spans="1:3" x14ac:dyDescent="0.3">
      <c r="A30" s="5">
        <v>0.85</v>
      </c>
      <c r="B30" s="6">
        <f t="shared" si="1"/>
        <v>0.68370685530104924</v>
      </c>
      <c r="C30" s="7">
        <f t="shared" si="0"/>
        <v>352.88095757473508</v>
      </c>
    </row>
    <row r="31" spans="1:3" x14ac:dyDescent="0.3">
      <c r="A31" s="5">
        <v>0.9</v>
      </c>
      <c r="B31" s="6">
        <f t="shared" si="1"/>
        <v>0.84799999999999986</v>
      </c>
      <c r="C31" s="7">
        <f t="shared" si="0"/>
        <v>437.67741935483866</v>
      </c>
    </row>
    <row r="32" spans="1:3" x14ac:dyDescent="0.3">
      <c r="A32" s="5">
        <v>0.95</v>
      </c>
      <c r="B32" s="6">
        <f t="shared" si="1"/>
        <v>1.1288609859544942</v>
      </c>
      <c r="C32" s="7">
        <f t="shared" si="0"/>
        <v>582.63792823457766</v>
      </c>
    </row>
    <row r="33" spans="1:3" x14ac:dyDescent="0.3">
      <c r="A33" s="5">
        <v>0.999</v>
      </c>
      <c r="B33" s="6">
        <f t="shared" si="1"/>
        <v>2.7140000000000231</v>
      </c>
      <c r="C33" s="7">
        <f t="shared" si="0"/>
        <v>1400.7741935483989</v>
      </c>
    </row>
  </sheetData>
  <phoneticPr fontId="2" type="noConversion"/>
  <dataValidations count="1">
    <dataValidation type="list" allowBlank="1" showInputMessage="1" showErrorMessage="1" sqref="B4" xr:uid="{00000000-0002-0000-0000-000000000000}">
      <formula1>$D$5:$D$10</formula1>
    </dataValidation>
  </dataValidation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Cv</vt:lpstr>
      <vt:lpstr>H</vt:lpstr>
    </vt:vector>
  </TitlesOfParts>
  <Company>BYU - CEEn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L. Jones</dc:creator>
  <cp:lastModifiedBy>kscbr</cp:lastModifiedBy>
  <dcterms:created xsi:type="dcterms:W3CDTF">2006-02-04T23:16:59Z</dcterms:created>
  <dcterms:modified xsi:type="dcterms:W3CDTF">2021-05-19T16:11:32Z</dcterms:modified>
</cp:coreProperties>
</file>